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rafael_martinez_inabima_gob_do/Documents/Escritorio/Rafael Martinez/Documents/Documents/INDUCCION/TRANSPARENCIA 2025 MIRIAN/MAYO 2026/"/>
    </mc:Choice>
  </mc:AlternateContent>
  <xr:revisionPtr revIDLastSave="254" documentId="13_ncr:1_{E1209026-7CA5-4F0D-BEC3-89B011D26242}" xr6:coauthVersionLast="47" xr6:coauthVersionMax="47" xr10:uidLastSave="{6EAC180A-5288-424B-8439-55607E060778}"/>
  <bookViews>
    <workbookView xWindow="-120" yWindow="-120" windowWidth="29040" windowHeight="15720" xr2:uid="{00000000-000D-0000-FFFF-FFFF00000000}"/>
  </bookViews>
  <sheets>
    <sheet name="MAYO 2026" sheetId="16" r:id="rId1"/>
  </sheets>
  <definedNames>
    <definedName name="_xlnm.Print_Area" localSheetId="0">'MAYO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27" i="16" l="1"/>
  <c r="B47" i="16" l="1"/>
  <c r="B25" i="16" l="1"/>
  <c r="B40" i="16" l="1"/>
  <c r="B17" i="16" l="1"/>
  <c r="B19" i="16" s="1"/>
  <c r="B42" i="16" l="1"/>
  <c r="B48" i="16" s="1"/>
  <c r="B49" i="16" s="1"/>
  <c r="B32" i="16"/>
  <c r="B33" i="16" s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<sst xmlns="http://schemas.openxmlformats.org/spreadsheetml/2006/main" count="41" uniqueCount="40">
  <si>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</si>
  <si>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</si>
  <si>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</si>
  <si>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</si>
  <si>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</si>
  <si>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</si>
  <si>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</si>
  <si>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</si>
  <si>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</si>
  <si>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</si>
  <si>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</si>
  <si>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</si>
  <si>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</si>
  <si>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</si>
  <si>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</si>
  <si>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</si>
  <si>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</si>
  <si>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</si>
  <si>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</si>
  <si>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</si>
  <si>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</si>
  <si>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</si>
  <si>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</si>
  <si>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</si>
  <si>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</si>
  <si>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</si>
  <si>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</si>
  <si>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</si>
  <si>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</si>
  <si>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</si>
  <si>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</si>
  <si>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</si>
  <si>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</si>
  <si>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</si>
  <si>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</si>
  <si>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</si>
  <si>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</si>
  <si>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</si>
  <si>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>Al 31 de mayo 2026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</si>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</sst>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5" fontId="8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/>
    <xf numFmtId="165" fontId="7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5" fontId="7" fillId="0" borderId="3" xfId="3" applyNumberFormat="1" applyFont="1" applyFill="1" applyBorder="1" applyAlignment="1">
      <alignment vertical="center"/>
    </xf>
    <xf numFmtId="165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8" fillId="0" borderId="0" xfId="5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5" fontId="7" fillId="0" borderId="2" xfId="27" applyNumberFormat="1" applyFont="1" applyFill="1" applyBorder="1" applyAlignment="1">
      <alignment vertical="center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center"/>
    </xf>
    <xf numFmtId="165" fontId="10" fillId="0" borderId="0" xfId="3" applyNumberFormat="1" applyFont="1" applyFill="1" applyBorder="1" applyAlignment="1">
      <alignment horizontal="right"/>
    </xf>
    <xf numFmtId="165" fontId="10" fillId="0" borderId="0" xfId="3" applyNumberFormat="1" applyFont="1" applyFill="1" applyAlignment="1">
      <alignment horizontal="right"/>
    </xf>
    <xf numFmtId="165" fontId="8" fillId="0" borderId="0" xfId="3" applyNumberFormat="1" applyFont="1" applyFill="1" applyAlignment="1">
      <alignment vertical="center"/>
    </xf>
    <xf numFmtId="165" fontId="7" fillId="0" borderId="1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topLeftCell="A28" zoomScaleNormal="100" zoomScaleSheetLayoutView="100" workbookViewId="0">
      <selection activeCell="B49" sqref="B49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0" bestFit="1" customWidth="1"/>
    <col min="4" max="4" width="24.140625" style="21" bestFit="1" customWidth="1"/>
    <col min="5" max="5" width="21.5703125" style="21" bestFit="1" customWidth="1"/>
    <col min="6" max="6" width="15.5703125" style="21" customWidth="1"/>
    <col min="7" max="7" width="20.5703125" style="21" customWidth="1"/>
    <col min="8" max="8" width="9.140625" style="21"/>
    <col min="9" max="9" width="23.28515625" style="21" customWidth="1"/>
    <col min="10" max="52" width="9.140625" style="21"/>
    <col min="53" max="16384" width="9.140625" style="22"/>
  </cols>
  <sheetData>
    <row r="1" spans="1:9" s="21" customFormat="1" x14ac:dyDescent="0.2">
      <c r="A1" s="19"/>
      <c r="B1" s="1"/>
      <c r="C1" s="20"/>
    </row>
    <row r="2" spans="1:9" s="21" customFormat="1" x14ac:dyDescent="0.2">
      <c r="A2" s="19"/>
      <c r="B2" s="1"/>
      <c r="C2" s="20"/>
    </row>
    <row r="3" spans="1:9" s="21" customFormat="1" x14ac:dyDescent="0.2">
      <c r="A3" s="19"/>
      <c r="B3" s="1"/>
      <c r="C3" s="20"/>
    </row>
    <row r="4" spans="1:9" s="21" customFormat="1" x14ac:dyDescent="0.2">
      <c r="A4" s="19"/>
      <c r="B4" s="1"/>
      <c r="C4" s="20"/>
    </row>
    <row r="5" spans="1:9" s="21" customFormat="1" x14ac:dyDescent="0.2">
      <c r="A5" s="19"/>
      <c r="B5" s="1"/>
      <c r="C5" s="20"/>
    </row>
    <row r="6" spans="1:9" s="21" customFormat="1" x14ac:dyDescent="0.2">
      <c r="A6" s="11"/>
      <c r="B6" s="1"/>
      <c r="C6" s="20"/>
    </row>
    <row r="7" spans="1:9" s="21" customFormat="1" x14ac:dyDescent="0.2">
      <c r="A7" s="11"/>
      <c r="B7" s="1"/>
      <c r="C7" s="20"/>
    </row>
    <row r="8" spans="1:9" s="21" customFormat="1" x14ac:dyDescent="0.2">
      <c r="A8" s="11"/>
      <c r="B8" s="1"/>
      <c r="C8" s="20"/>
    </row>
    <row r="9" spans="1:9" s="21" customFormat="1" x14ac:dyDescent="0.2">
      <c r="A9" s="48" t="s">
        <v>0</v>
      </c>
      <c r="B9" s="48"/>
      <c r="C9" s="20"/>
      <c r="I9" s="22"/>
    </row>
    <row r="10" spans="1:9" s="21" customFormat="1" x14ac:dyDescent="0.2">
      <c r="A10" s="48" t="s">
        <v>38</v>
      </c>
      <c r="B10" s="48"/>
      <c r="C10" s="20"/>
      <c r="I10" s="22"/>
    </row>
    <row r="11" spans="1:9" s="21" customFormat="1" x14ac:dyDescent="0.2">
      <c r="A11" s="48" t="s">
        <v>1</v>
      </c>
      <c r="B11" s="48"/>
      <c r="C11" s="20"/>
      <c r="I11" s="22"/>
    </row>
    <row r="12" spans="1:9" s="21" customFormat="1" x14ac:dyDescent="0.2">
      <c r="A12" s="10"/>
      <c r="B12" s="2"/>
      <c r="C12" s="20"/>
      <c r="I12" s="22"/>
    </row>
    <row r="13" spans="1:9" s="24" customFormat="1" ht="16.5" customHeight="1" x14ac:dyDescent="0.3">
      <c r="A13" s="11" t="s">
        <v>2</v>
      </c>
      <c r="B13" s="3"/>
      <c r="C13" s="23"/>
      <c r="D13" s="19"/>
      <c r="E13" s="19"/>
      <c r="F13" s="19"/>
      <c r="G13" s="19"/>
      <c r="I13" s="25"/>
    </row>
    <row r="14" spans="1:9" s="27" customFormat="1" x14ac:dyDescent="0.2">
      <c r="A14" s="12" t="s">
        <v>3</v>
      </c>
      <c r="B14" s="4"/>
      <c r="C14" s="26"/>
      <c r="I14" s="10"/>
    </row>
    <row r="15" spans="1:9" s="28" customFormat="1" x14ac:dyDescent="0.3">
      <c r="A15" s="13" t="s">
        <v>4</v>
      </c>
      <c r="B15" s="42">
        <v>448484016.69</v>
      </c>
      <c r="C15" s="49" t="s">
        <v>39</v>
      </c>
      <c r="D15" s="49"/>
      <c r="E15" s="49"/>
      <c r="F15" s="49"/>
      <c r="G15" s="27"/>
      <c r="I15" s="30"/>
    </row>
    <row r="16" spans="1:9" s="28" customFormat="1" x14ac:dyDescent="0.3">
      <c r="A16" s="13" t="s">
        <v>5</v>
      </c>
      <c r="B16" s="42">
        <v>0</v>
      </c>
      <c r="C16" s="26"/>
      <c r="D16" s="29"/>
      <c r="E16" s="27"/>
      <c r="F16" s="27"/>
      <c r="G16" s="27"/>
      <c r="I16" s="30"/>
    </row>
    <row r="17" spans="1:9" s="28" customFormat="1" x14ac:dyDescent="0.3">
      <c r="A17" s="13" t="s">
        <v>6</v>
      </c>
      <c r="B17" s="42">
        <f>238454.4+374710.84</f>
        <v>613165.24</v>
      </c>
      <c r="C17" s="26"/>
      <c r="D17" s="26"/>
      <c r="E17" s="27"/>
      <c r="F17" s="27"/>
      <c r="G17" s="27"/>
      <c r="I17" s="30"/>
    </row>
    <row r="18" spans="1:9" s="24" customFormat="1" x14ac:dyDescent="0.3">
      <c r="A18" s="13" t="s">
        <v>7</v>
      </c>
      <c r="B18" s="43">
        <v>20349413.43</v>
      </c>
      <c r="C18" s="23"/>
      <c r="D18" s="19"/>
      <c r="E18" s="19"/>
      <c r="F18" s="19"/>
      <c r="G18" s="23"/>
      <c r="I18" s="25"/>
    </row>
    <row r="19" spans="1:9" s="24" customFormat="1" x14ac:dyDescent="0.2">
      <c r="A19" s="12" t="s">
        <v>8</v>
      </c>
      <c r="B19" s="45">
        <f>SUM(B15:B18)</f>
        <v>469446595.36000001</v>
      </c>
      <c r="C19" s="23"/>
      <c r="D19" s="31"/>
      <c r="E19" s="19"/>
      <c r="F19" s="19"/>
      <c r="G19" s="23"/>
    </row>
    <row r="20" spans="1:9" s="24" customFormat="1" x14ac:dyDescent="0.3">
      <c r="A20" s="12"/>
      <c r="B20" s="1"/>
      <c r="C20" s="23"/>
      <c r="D20" s="29"/>
      <c r="E20" s="19"/>
      <c r="F20" s="19"/>
      <c r="G20" s="23"/>
    </row>
    <row r="21" spans="1:9" s="24" customFormat="1" x14ac:dyDescent="0.3">
      <c r="A21" s="12" t="s">
        <v>9</v>
      </c>
      <c r="B21" s="1"/>
      <c r="C21" s="23"/>
      <c r="D21" s="29"/>
      <c r="E21" s="19"/>
      <c r="F21" s="19"/>
      <c r="G21" s="23"/>
    </row>
    <row r="22" spans="1:9" s="24" customFormat="1" x14ac:dyDescent="0.3">
      <c r="A22" s="13" t="s">
        <v>10</v>
      </c>
      <c r="B22" s="1">
        <v>101192149.53000002</v>
      </c>
      <c r="C22" s="23"/>
      <c r="D22" s="29"/>
      <c r="E22" s="19"/>
      <c r="F22" s="19"/>
      <c r="G22" s="23"/>
    </row>
    <row r="23" spans="1:9" s="24" customFormat="1" x14ac:dyDescent="0.2">
      <c r="A23" s="13" t="s">
        <v>11</v>
      </c>
      <c r="B23" s="1">
        <v>211176000000</v>
      </c>
      <c r="C23" s="46"/>
      <c r="D23" s="46"/>
      <c r="E23" s="46"/>
      <c r="F23" s="46"/>
      <c r="G23" s="23"/>
    </row>
    <row r="24" spans="1:9" s="24" customFormat="1" ht="20.25" customHeight="1" x14ac:dyDescent="0.2">
      <c r="A24" s="13" t="s">
        <v>12</v>
      </c>
      <c r="B24" s="1">
        <v>2221838409.8607702</v>
      </c>
      <c r="C24" s="46"/>
      <c r="D24" s="46"/>
      <c r="E24" s="46"/>
      <c r="F24" s="46"/>
      <c r="G24" s="40"/>
    </row>
    <row r="25" spans="1:9" s="24" customFormat="1" x14ac:dyDescent="0.3">
      <c r="A25" s="13" t="s">
        <v>13</v>
      </c>
      <c r="B25" s="42">
        <f>35108647.12+8500000</f>
        <v>43608647.119999997</v>
      </c>
      <c r="C25" s="32"/>
      <c r="D25" s="19"/>
      <c r="E25" s="41"/>
      <c r="F25" s="19"/>
      <c r="G25" s="19"/>
    </row>
    <row r="26" spans="1:9" s="24" customFormat="1" x14ac:dyDescent="0.3">
      <c r="A26" s="13" t="s">
        <v>14</v>
      </c>
      <c r="B26" s="42">
        <v>155874760.02000001</v>
      </c>
      <c r="C26" s="32"/>
      <c r="D26" s="23"/>
      <c r="E26" s="23"/>
      <c r="F26" s="23"/>
      <c r="G26" s="23"/>
      <c r="H26" s="32"/>
      <c r="I26" s="32"/>
    </row>
    <row r="27" spans="1:9" s="24" customFormat="1" x14ac:dyDescent="0.3">
      <c r="A27" s="13" t="s">
        <v>15</v>
      </c>
      <c r="B27" s="42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+65864.71</f>
        <v>151977834.20999992</v>
      </c>
      <c r="C27" s="32"/>
      <c r="D27" s="47"/>
      <c r="E27" s="47"/>
      <c r="F27" s="47"/>
      <c r="G27" s="47"/>
      <c r="H27" s="32"/>
      <c r="I27" s="32"/>
    </row>
    <row r="28" spans="1:9" s="24" customFormat="1" x14ac:dyDescent="0.3">
      <c r="A28" s="13" t="s">
        <v>16</v>
      </c>
      <c r="B28" s="42">
        <v>26031067.579999998</v>
      </c>
      <c r="C28" s="35"/>
      <c r="H28" s="32"/>
      <c r="I28" s="32"/>
    </row>
    <row r="29" spans="1:9" s="24" customFormat="1" x14ac:dyDescent="0.3">
      <c r="A29" s="13" t="s">
        <v>17</v>
      </c>
      <c r="B29" s="42">
        <f>-97976390.23-56174.29-92039.17-117898.57-10707.29-159720.45-5106.81-113236.88-5106.81-47317.01-111325.57-82481.4-10707.3-107643.68-5106.81-26049.48-204042.42-74341.34-22040.62-107643.68-5106.8-26049.48-194603.58-65790.67-22040.63-107643.68-5106.81-26049.47-194603.58-101035.12-20730.33-45831.39-5106.81-26049.48-194603.58-64653.76-20730.34</f>
        <v>-100460815.32000007</v>
      </c>
      <c r="C29" s="46"/>
      <c r="D29" s="46"/>
      <c r="E29" s="46"/>
      <c r="F29" s="46"/>
      <c r="G29" s="23"/>
      <c r="H29" s="32"/>
      <c r="I29" s="32"/>
    </row>
    <row r="30" spans="1:9" s="24" customFormat="1" x14ac:dyDescent="0.3">
      <c r="A30" s="13" t="s">
        <v>18</v>
      </c>
      <c r="B30" s="42">
        <v>-26031067.579999998</v>
      </c>
      <c r="C30" s="32"/>
      <c r="D30" s="23"/>
      <c r="E30" s="23"/>
      <c r="F30" s="23"/>
      <c r="G30" s="23"/>
      <c r="H30" s="32"/>
      <c r="I30" s="32"/>
    </row>
    <row r="31" spans="1:9" s="24" customFormat="1" x14ac:dyDescent="0.2">
      <c r="A31" s="13" t="s">
        <v>19</v>
      </c>
      <c r="B31" s="44">
        <v>-60891888.189999998</v>
      </c>
      <c r="C31" s="46"/>
      <c r="D31" s="46"/>
      <c r="E31" s="46"/>
      <c r="F31" s="46"/>
      <c r="G31" s="23"/>
      <c r="H31" s="32"/>
      <c r="I31" s="32"/>
    </row>
    <row r="32" spans="1:9" s="24" customFormat="1" x14ac:dyDescent="0.2">
      <c r="A32" s="12" t="s">
        <v>20</v>
      </c>
      <c r="B32" s="39">
        <f>SUM(B22:B31)</f>
        <v>213689139097.23074</v>
      </c>
      <c r="C32" s="32"/>
      <c r="D32" s="32"/>
      <c r="E32" s="32"/>
      <c r="F32" s="32"/>
      <c r="G32" s="32"/>
      <c r="H32" s="32"/>
      <c r="I32" s="32"/>
    </row>
    <row r="33" spans="1:9" s="24" customFormat="1" ht="21" thickBot="1" x14ac:dyDescent="0.25">
      <c r="A33" s="12" t="s">
        <v>21</v>
      </c>
      <c r="B33" s="8">
        <f>+B19+B32</f>
        <v>214158585692.59073</v>
      </c>
      <c r="C33" s="32"/>
      <c r="D33" s="32"/>
      <c r="E33" s="32"/>
      <c r="F33" s="32"/>
      <c r="G33" s="32"/>
      <c r="H33" s="32"/>
      <c r="I33" s="32"/>
    </row>
    <row r="34" spans="1:9" s="24" customFormat="1" x14ac:dyDescent="0.2">
      <c r="A34" s="12"/>
      <c r="B34" s="1"/>
      <c r="C34" s="32"/>
      <c r="D34" s="32"/>
      <c r="E34" s="32"/>
      <c r="F34" s="32"/>
      <c r="G34" s="32"/>
      <c r="H34" s="32"/>
      <c r="I34" s="32"/>
    </row>
    <row r="35" spans="1:9" s="24" customFormat="1" ht="21" x14ac:dyDescent="0.2">
      <c r="A35" s="12" t="s">
        <v>22</v>
      </c>
      <c r="B35" s="1"/>
      <c r="C35" s="32"/>
      <c r="D35" s="32"/>
      <c r="E35" s="32"/>
      <c r="F35" s="32"/>
      <c r="G35" s="33"/>
      <c r="H35" s="32"/>
      <c r="I35" s="32"/>
    </row>
    <row r="36" spans="1:9" s="24" customFormat="1" x14ac:dyDescent="0.2">
      <c r="A36" s="12" t="s">
        <v>23</v>
      </c>
      <c r="B36" s="1"/>
      <c r="C36" s="32"/>
      <c r="D36" s="32"/>
      <c r="E36" s="32"/>
      <c r="F36" s="32"/>
      <c r="G36" s="34"/>
      <c r="H36" s="32"/>
      <c r="I36" s="32"/>
    </row>
    <row r="37" spans="1:9" s="24" customFormat="1" x14ac:dyDescent="0.2">
      <c r="A37" s="13" t="s">
        <v>24</v>
      </c>
      <c r="B37" s="1">
        <v>0</v>
      </c>
      <c r="C37" s="35"/>
      <c r="D37" s="35"/>
      <c r="E37" s="35"/>
      <c r="F37" s="32"/>
      <c r="G37" s="32"/>
      <c r="H37" s="32"/>
      <c r="I37" s="32"/>
    </row>
    <row r="38" spans="1:9" s="24" customFormat="1" x14ac:dyDescent="0.2">
      <c r="A38" s="13" t="s">
        <v>25</v>
      </c>
      <c r="B38" s="1">
        <v>26626665.669999994</v>
      </c>
      <c r="C38" s="32"/>
      <c r="D38" s="32"/>
      <c r="E38" s="32"/>
      <c r="F38" s="32"/>
      <c r="G38" s="32"/>
      <c r="H38" s="32"/>
      <c r="I38" s="32"/>
    </row>
    <row r="39" spans="1:9" s="24" customFormat="1" x14ac:dyDescent="0.2">
      <c r="A39" s="13" t="s">
        <v>26</v>
      </c>
      <c r="B39" s="1">
        <v>0</v>
      </c>
      <c r="C39" s="32"/>
      <c r="D39" s="32"/>
      <c r="E39" s="32"/>
      <c r="F39" s="32"/>
      <c r="G39" s="32"/>
      <c r="H39" s="32"/>
      <c r="I39" s="32"/>
    </row>
    <row r="40" spans="1:9" s="24" customFormat="1" x14ac:dyDescent="0.2">
      <c r="A40" s="12" t="s">
        <v>27</v>
      </c>
      <c r="B40" s="9">
        <f>SUM(B37:B39)</f>
        <v>26626665.669999994</v>
      </c>
      <c r="C40" s="32"/>
      <c r="D40" s="32"/>
      <c r="E40" s="32"/>
      <c r="F40" s="32"/>
      <c r="G40" s="32"/>
      <c r="H40" s="32"/>
      <c r="I40" s="32"/>
    </row>
    <row r="41" spans="1:9" s="24" customFormat="1" x14ac:dyDescent="0.2">
      <c r="A41" s="12" t="s">
        <v>28</v>
      </c>
      <c r="B41" s="1"/>
      <c r="C41" s="32"/>
      <c r="D41" s="32"/>
      <c r="E41" s="32"/>
      <c r="F41" s="32"/>
      <c r="G41" s="32"/>
      <c r="H41" s="32"/>
      <c r="I41" s="32"/>
    </row>
    <row r="42" spans="1:9" s="24" customFormat="1" x14ac:dyDescent="0.2">
      <c r="A42" s="12" t="s">
        <v>29</v>
      </c>
      <c r="B42" s="9">
        <f>+B40</f>
        <v>26626665.669999994</v>
      </c>
      <c r="C42" s="32"/>
    </row>
    <row r="43" spans="1:9" s="24" customFormat="1" x14ac:dyDescent="0.2">
      <c r="A43" s="12"/>
      <c r="B43" s="1"/>
      <c r="C43" s="32"/>
    </row>
    <row r="44" spans="1:9" s="24" customFormat="1" x14ac:dyDescent="0.3">
      <c r="A44" s="12" t="s">
        <v>30</v>
      </c>
      <c r="B44" s="1"/>
      <c r="C44" s="32"/>
      <c r="G44" s="36"/>
    </row>
    <row r="45" spans="1:9" s="24" customFormat="1" x14ac:dyDescent="0.3">
      <c r="A45" s="13" t="s">
        <v>30</v>
      </c>
      <c r="B45" s="17">
        <f>171761015575+2479882115+390319945.72+1819618170.58+2181811561.11+1909510537.89-239946848.09+4987497219.09-506663405.25-2624732944.69+7838939155.04+2358659233.84+2937797537.79+2645204608.62+842177244.5-284227279.08+2005100258.86-3863471542.91+10549730240.5+2991152909.66+947881649+2084073203</f>
        <v>213211329145.17999</v>
      </c>
      <c r="C45" s="32"/>
      <c r="D45" s="37"/>
      <c r="G45" s="36"/>
    </row>
    <row r="46" spans="1:9" s="24" customFormat="1" x14ac:dyDescent="0.3">
      <c r="A46" s="13" t="s">
        <v>31</v>
      </c>
      <c r="B46" s="18">
        <v>920629881.82000005</v>
      </c>
      <c r="C46" s="32"/>
      <c r="G46" s="36"/>
    </row>
    <row r="47" spans="1:9" s="24" customFormat="1" x14ac:dyDescent="0.2">
      <c r="A47" s="12" t="s">
        <v>32</v>
      </c>
      <c r="B47" s="9">
        <f>SUM(B45:B46)</f>
        <v>214131959027</v>
      </c>
      <c r="C47" s="32"/>
    </row>
    <row r="48" spans="1:9" s="24" customFormat="1" x14ac:dyDescent="0.2">
      <c r="A48" s="12" t="s">
        <v>33</v>
      </c>
      <c r="B48" s="8">
        <f>+B42+B47</f>
        <v>214158585692.67001</v>
      </c>
      <c r="C48" s="32"/>
    </row>
    <row r="49" spans="1:3" s="24" customFormat="1" x14ac:dyDescent="0.2">
      <c r="A49" s="12"/>
      <c r="B49" s="1">
        <f>B48-B33</f>
        <v>7.928466796875E-2</v>
      </c>
      <c r="C49" s="32"/>
    </row>
    <row r="50" spans="1:3" s="24" customFormat="1" x14ac:dyDescent="0.2">
      <c r="A50" s="12"/>
      <c r="B50" s="7"/>
      <c r="C50" s="32"/>
    </row>
    <row r="51" spans="1:3" s="24" customFormat="1" x14ac:dyDescent="0.2">
      <c r="A51" s="12"/>
      <c r="B51" s="7"/>
      <c r="C51" s="32"/>
    </row>
    <row r="52" spans="1:3" s="24" customFormat="1" x14ac:dyDescent="0.2">
      <c r="A52" s="12"/>
      <c r="B52" s="7"/>
      <c r="C52" s="32"/>
    </row>
    <row r="53" spans="1:3" s="24" customFormat="1" x14ac:dyDescent="0.2">
      <c r="A53" s="12"/>
      <c r="B53" s="7"/>
      <c r="C53" s="32"/>
    </row>
    <row r="54" spans="1:3" s="24" customFormat="1" x14ac:dyDescent="0.2">
      <c r="B54" s="25"/>
      <c r="C54" s="32"/>
    </row>
    <row r="55" spans="1:3" s="24" customFormat="1" x14ac:dyDescent="0.2">
      <c r="A55" s="14" t="s">
        <v>34</v>
      </c>
      <c r="B55" s="2" t="s">
        <v>35</v>
      </c>
      <c r="C55" s="32"/>
    </row>
    <row r="56" spans="1:3" s="21" customFormat="1" x14ac:dyDescent="0.2">
      <c r="A56" s="15" t="s">
        <v>36</v>
      </c>
      <c r="B56" s="5" t="s">
        <v>37</v>
      </c>
      <c r="C56" s="20"/>
    </row>
    <row r="57" spans="1:3" s="21" customFormat="1" x14ac:dyDescent="0.2">
      <c r="B57" s="22"/>
      <c r="C57" s="20"/>
    </row>
    <row r="58" spans="1:3" s="21" customFormat="1" x14ac:dyDescent="0.2">
      <c r="A58" s="12"/>
      <c r="B58" s="6"/>
      <c r="C58" s="20"/>
    </row>
    <row r="59" spans="1:3" s="21" customFormat="1" x14ac:dyDescent="0.2">
      <c r="A59" s="12"/>
      <c r="B59" s="1"/>
      <c r="C59" s="20"/>
    </row>
    <row r="60" spans="1:3" s="21" customFormat="1" x14ac:dyDescent="0.2">
      <c r="A60" s="12"/>
      <c r="B60" s="1"/>
      <c r="C60" s="20"/>
    </row>
    <row r="61" spans="1:3" s="21" customFormat="1" x14ac:dyDescent="0.2">
      <c r="A61" s="12"/>
      <c r="B61" s="1"/>
      <c r="C61" s="20"/>
    </row>
    <row r="62" spans="1:3" s="21" customFormat="1" x14ac:dyDescent="0.2">
      <c r="A62" s="12"/>
      <c r="B62" s="1"/>
      <c r="C62" s="20"/>
    </row>
    <row r="63" spans="1:3" s="21" customFormat="1" x14ac:dyDescent="0.2">
      <c r="A63" s="12"/>
      <c r="B63" s="1"/>
      <c r="C63" s="20"/>
    </row>
    <row r="64" spans="1:3" s="21" customFormat="1" x14ac:dyDescent="0.2">
      <c r="A64" s="12"/>
      <c r="B64" s="1"/>
      <c r="C64" s="20"/>
    </row>
    <row r="65" spans="1:3" s="21" customFormat="1" x14ac:dyDescent="0.2">
      <c r="A65" s="12"/>
      <c r="B65" s="1"/>
      <c r="C65" s="20"/>
    </row>
    <row r="66" spans="1:3" s="21" customFormat="1" x14ac:dyDescent="0.2">
      <c r="A66" s="12"/>
      <c r="B66" s="1"/>
      <c r="C66" s="20"/>
    </row>
    <row r="67" spans="1:3" s="21" customFormat="1" x14ac:dyDescent="0.2">
      <c r="A67" s="38"/>
      <c r="B67" s="1"/>
      <c r="C67" s="20"/>
    </row>
    <row r="68" spans="1:3" s="21" customFormat="1" x14ac:dyDescent="0.2">
      <c r="A68" s="16"/>
      <c r="B68" s="1"/>
      <c r="C68" s="20"/>
    </row>
    <row r="69" spans="1:3" s="21" customFormat="1" x14ac:dyDescent="0.2">
      <c r="A69" s="16"/>
      <c r="B69" s="1"/>
      <c r="C69" s="20"/>
    </row>
    <row r="70" spans="1:3" s="21" customFormat="1" x14ac:dyDescent="0.2">
      <c r="A70" s="16"/>
      <c r="B70" s="1"/>
      <c r="C70" s="20"/>
    </row>
    <row r="71" spans="1:3" s="21" customFormat="1" x14ac:dyDescent="0.2">
      <c r="A71" s="16"/>
      <c r="B71" s="1"/>
      <c r="C71" s="20"/>
    </row>
    <row r="72" spans="1:3" s="21" customFormat="1" x14ac:dyDescent="0.2">
      <c r="A72" s="16"/>
      <c r="B72" s="1"/>
      <c r="C72" s="20"/>
    </row>
    <row r="73" spans="1:3" s="21" customFormat="1" x14ac:dyDescent="0.2">
      <c r="A73" s="11"/>
      <c r="B73" s="1"/>
      <c r="C73" s="20"/>
    </row>
    <row r="74" spans="1:3" s="21" customFormat="1" x14ac:dyDescent="0.2">
      <c r="A74" s="11"/>
      <c r="B74" s="1"/>
      <c r="C74" s="20"/>
    </row>
    <row r="75" spans="1:3" s="21" customFormat="1" x14ac:dyDescent="0.2">
      <c r="A75" s="11"/>
      <c r="B75" s="1"/>
      <c r="C75" s="20"/>
    </row>
    <row r="76" spans="1:3" s="21" customFormat="1" x14ac:dyDescent="0.2">
      <c r="A76" s="11"/>
      <c r="B76" s="1"/>
      <c r="C76" s="20"/>
    </row>
    <row r="77" spans="1:3" s="21" customFormat="1" x14ac:dyDescent="0.2">
      <c r="A77" s="11"/>
      <c r="B77" s="1"/>
      <c r="C77" s="20"/>
    </row>
    <row r="78" spans="1:3" s="21" customFormat="1" x14ac:dyDescent="0.2">
      <c r="A78" s="19"/>
      <c r="B78" s="1"/>
      <c r="C78" s="20"/>
    </row>
    <row r="79" spans="1:3" s="21" customFormat="1" x14ac:dyDescent="0.2">
      <c r="A79" s="19"/>
      <c r="B79" s="1"/>
      <c r="C79" s="20"/>
    </row>
    <row r="80" spans="1:3" s="21" customFormat="1" x14ac:dyDescent="0.2">
      <c r="A80" s="19"/>
      <c r="B80" s="1"/>
      <c r="C80" s="20"/>
    </row>
    <row r="81" spans="1:3" s="21" customFormat="1" x14ac:dyDescent="0.2">
      <c r="A81" s="19"/>
      <c r="B81" s="1"/>
      <c r="C81" s="20"/>
    </row>
    <row r="82" spans="1:3" s="21" customFormat="1" x14ac:dyDescent="0.2">
      <c r="A82" s="19"/>
      <c r="B82" s="1"/>
      <c r="C82" s="20"/>
    </row>
    <row r="83" spans="1:3" s="21" customFormat="1" x14ac:dyDescent="0.2">
      <c r="A83" s="19"/>
      <c r="B83" s="1"/>
      <c r="C83" s="20"/>
    </row>
    <row r="84" spans="1:3" s="21" customFormat="1" x14ac:dyDescent="0.2">
      <c r="A84" s="19"/>
      <c r="B84" s="1"/>
      <c r="C84" s="20"/>
    </row>
    <row r="85" spans="1:3" s="21" customFormat="1" x14ac:dyDescent="0.2">
      <c r="A85" s="19"/>
      <c r="B85" s="1"/>
      <c r="C85" s="20"/>
    </row>
    <row r="86" spans="1:3" s="21" customFormat="1" x14ac:dyDescent="0.2">
      <c r="A86" s="19"/>
      <c r="B86" s="1"/>
      <c r="C86" s="20"/>
    </row>
    <row r="87" spans="1:3" s="21" customFormat="1" x14ac:dyDescent="0.2">
      <c r="A87" s="19"/>
      <c r="B87" s="1"/>
      <c r="C87" s="20"/>
    </row>
    <row r="88" spans="1:3" s="21" customFormat="1" x14ac:dyDescent="0.2">
      <c r="A88" s="19"/>
      <c r="B88" s="1"/>
      <c r="C88" s="20"/>
    </row>
    <row r="89" spans="1:3" s="21" customFormat="1" x14ac:dyDescent="0.2">
      <c r="A89" s="19"/>
      <c r="B89" s="1"/>
      <c r="C89" s="20"/>
    </row>
    <row r="90" spans="1:3" s="21" customFormat="1" x14ac:dyDescent="0.2">
      <c r="A90" s="19"/>
      <c r="B90" s="1"/>
      <c r="C90" s="20"/>
    </row>
    <row r="91" spans="1:3" s="21" customFormat="1" x14ac:dyDescent="0.2">
      <c r="A91" s="19"/>
      <c r="B91" s="1"/>
      <c r="C91" s="20"/>
    </row>
    <row r="92" spans="1:3" s="21" customFormat="1" x14ac:dyDescent="0.2">
      <c r="A92" s="19"/>
      <c r="B92" s="1"/>
      <c r="C92" s="20"/>
    </row>
  </sheetData>
  <mergeCells count="9">
    <mergeCell ref="C31:F31"/>
    <mergeCell ref="D27:G27"/>
    <mergeCell ref="C24:F24"/>
    <mergeCell ref="A9:B9"/>
    <mergeCell ref="A10:B10"/>
    <mergeCell ref="A11:B11"/>
    <mergeCell ref="C15:F15"/>
    <mergeCell ref="C23:F23"/>
    <mergeCell ref="C29:F29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Rafael Esteban Martinez Estrella</cp:lastModifiedBy>
  <cp:revision/>
  <cp:lastPrinted>2026-06-10T18:28:25Z</cp:lastPrinted>
  <dcterms:created xsi:type="dcterms:W3CDTF">2006-07-11T17:39:34Z</dcterms:created>
  <dcterms:modified xsi:type="dcterms:W3CDTF">2026-06-10T18:52:20Z</dcterms:modified>
  <cp:category/>
  <cp:contentStatus/>
</cp:coreProperties>
</file>